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BANKING DIVISION\Michelle\Bank Balances\Bank Balancces 12-31-25\"/>
    </mc:Choice>
  </mc:AlternateContent>
  <xr:revisionPtr revIDLastSave="0" documentId="8_{DAC38610-DBE9-43F9-9BA4-626AEACFE3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nk Balance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4" l="1"/>
  <c r="E36" i="4" l="1"/>
  <c r="E28" i="4"/>
  <c r="E26" i="4"/>
  <c r="E24" i="4"/>
  <c r="E20" i="4"/>
  <c r="E41" i="4" l="1" a="1"/>
  <c r="E4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<sst xmlns="http://schemas.openxmlformats.org/spreadsheetml/2006/main" count="22" uniqueCount="22">
  <si>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Arthur State Bank</t>
  </si>
  <si>
    <t>Bank of America, NA</t>
  </si>
  <si>
    <t>BNY Mellon</t>
  </si>
  <si>
    <t>Blue Ridge Bank</t>
  </si>
  <si>
    <t>Enterprise Bank of SC</t>
  </si>
  <si>
    <t>First Citizens Bank of SC</t>
  </si>
  <si>
    <t>Palmetto State Bank</t>
  </si>
  <si>
    <t>South State Bank</t>
  </si>
  <si>
    <t>TD Bank</t>
  </si>
  <si>
    <t>Wells Fargo Bank</t>
  </si>
  <si>
    <t>TOTAL</t>
  </si>
  <si>
    <t>First National Bank of South Carolina</t>
  </si>
  <si>
    <t>United Community Bank</t>
  </si>
  <si>
    <t>The Bank of Clarendon</t>
  </si>
  <si>
    <t>Synovus Bank</t>
  </si>
  <si>
    <t>PUBLISHED AS REQUIRED BY SECTION 11-5-120, CODE OF LAWS OF S.C. 2016</t>
  </si>
  <si>
    <t xml:space="preserve">Statement of the State Treasurer's Bank Deposits </t>
  </si>
  <si>
    <t>Truist Bank</t>
  </si>
  <si>
    <t>Coastal Carolina National Bank</t>
  </si>
  <si>
    <t>JP Morgan</t>
  </si>
  <si>
    <t xml:space="preserve">Deposits in excess of federal insurance limits are collateralized in accordance with Statute 11-13-60. </t>
  </si>
  <si>
    <t>As of Close of Business 12/31/2025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</si>
</sst>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/>
    <xf numFmtId="0" fontId="0" fillId="0" borderId="1" xfId="0" applyBorder="1"/>
    <xf numFmtId="0" fontId="0" fillId="0" borderId="0" xfId="0" applyAlignment="1"/>
    <xf numFmtId="49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43" fontId="0" fillId="0" borderId="0" xfId="2" applyFont="1"/>
    <xf numFmtId="0" fontId="0" fillId="0" borderId="0" xfId="0" applyAlignment="1">
      <alignment horizontal="center" wrapText="1"/>
    </xf>
    <xf numFmtId="41" fontId="0" fillId="0" borderId="1" xfId="1" applyNumberFormat="1" applyFont="1" applyBorder="1"/>
    <xf numFmtId="41" fontId="0" fillId="0" borderId="0" xfId="2" applyNumberFormat="1" applyFont="1" applyFill="1"/>
    <xf numFmtId="0" fontId="0" fillId="0" borderId="0" xfId="0" applyFill="1"/>
    <xf numFmtId="164" fontId="0" fillId="0" borderId="0" xfId="2" applyNumberFormat="1" applyFont="1" applyFill="1"/>
    <xf numFmtId="0" fontId="0" fillId="0" borderId="0" xfId="0" applyFill="1" applyAlignment="1"/>
    <xf numFmtId="37" fontId="0" fillId="0" borderId="0" xfId="2" applyNumberFormat="1" applyFont="1" applyFill="1"/>
    <xf numFmtId="0" fontId="3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7"/>
  <sheetViews>
    <sheetView tabSelected="1" topLeftCell="A2" workbookViewId="0">
      <selection activeCell="I34" sqref="I34"/>
    </sheetView>
  </sheetViews>
  <sheetFormatPr defaultRowHeight="15" x14ac:dyDescent="0.25"/>
  <cols>
    <col min="1" max="1" width="35" customWidth="1"/>
    <col min="2" max="2" width="9.140625" customWidth="1"/>
    <col min="4" max="4" width="9.140625" customWidth="1"/>
    <col min="5" max="5" width="24" customWidth="1"/>
    <col min="6" max="6" width="18" bestFit="1" customWidth="1"/>
    <col min="7" max="7" width="10" customWidth="1"/>
  </cols>
  <sheetData>
    <row r="1" spans="1:7" x14ac:dyDescent="0.25">
      <c r="A1" s="16"/>
      <c r="B1" s="16"/>
      <c r="C1" s="16"/>
      <c r="D1" s="16"/>
      <c r="E1" s="16"/>
    </row>
    <row r="2" spans="1:7" x14ac:dyDescent="0.25">
      <c r="A2" s="16" t="s">
        <v>16</v>
      </c>
      <c r="B2" s="16"/>
      <c r="C2" s="16"/>
      <c r="D2" s="16"/>
      <c r="E2" s="16"/>
    </row>
    <row r="3" spans="1:7" x14ac:dyDescent="0.25">
      <c r="A3" s="16" t="s">
        <v>21</v>
      </c>
      <c r="B3" s="16"/>
      <c r="C3" s="16"/>
      <c r="D3" s="16"/>
      <c r="E3" s="16"/>
    </row>
    <row r="4" spans="1:7" x14ac:dyDescent="0.25">
      <c r="A4" s="17"/>
      <c r="B4" s="17"/>
      <c r="C4" s="17"/>
      <c r="D4" s="17"/>
      <c r="E4" s="17"/>
    </row>
    <row r="5" spans="1:7" x14ac:dyDescent="0.25">
      <c r="A5" s="17" t="s">
        <v>15</v>
      </c>
      <c r="B5" s="17"/>
      <c r="C5" s="17"/>
      <c r="D5" s="17"/>
      <c r="E5" s="17"/>
    </row>
    <row r="6" spans="1:7" x14ac:dyDescent="0.25">
      <c r="A6" s="17"/>
      <c r="B6" s="17"/>
      <c r="C6" s="17"/>
      <c r="D6" s="17"/>
      <c r="E6" s="17"/>
    </row>
    <row r="7" spans="1:7" x14ac:dyDescent="0.25">
      <c r="A7" s="4"/>
      <c r="B7" s="4"/>
      <c r="C7" s="4"/>
      <c r="D7" s="4"/>
      <c r="E7" s="13"/>
    </row>
    <row r="8" spans="1:7" ht="18" customHeight="1" x14ac:dyDescent="0.25">
      <c r="A8" t="s">
        <v>0</v>
      </c>
      <c r="B8" s="5"/>
      <c r="D8" s="11"/>
      <c r="E8" s="14">
        <v>5730.87</v>
      </c>
      <c r="F8" s="12"/>
      <c r="G8" s="7"/>
    </row>
    <row r="9" spans="1:7" ht="6.75" customHeight="1" x14ac:dyDescent="0.25">
      <c r="B9" s="5"/>
      <c r="D9" s="11"/>
      <c r="E9" s="10"/>
      <c r="F9" s="12"/>
    </row>
    <row r="10" spans="1:7" s="7" customFormat="1" ht="18" customHeight="1" x14ac:dyDescent="0.25">
      <c r="A10" t="s">
        <v>1</v>
      </c>
      <c r="B10" s="5"/>
      <c r="C10"/>
      <c r="D10" s="11"/>
      <c r="E10" s="10">
        <v>1216117700.6900001</v>
      </c>
      <c r="F10" s="12"/>
    </row>
    <row r="11" spans="1:7" s="7" customFormat="1" ht="6.75" customHeight="1" x14ac:dyDescent="0.25">
      <c r="A11"/>
      <c r="B11" s="5"/>
      <c r="C11"/>
      <c r="D11" s="11"/>
      <c r="E11" s="10"/>
      <c r="F11" s="12"/>
    </row>
    <row r="12" spans="1:7" s="7" customFormat="1" ht="18" customHeight="1" x14ac:dyDescent="0.25">
      <c r="A12" t="s">
        <v>2</v>
      </c>
      <c r="B12" s="5"/>
      <c r="C12"/>
      <c r="D12" s="11"/>
      <c r="E12" s="10">
        <f>359.25+1327.13+61046.56+995.51+122.02+8672.81+5504346.35+568.41+3125.71-359.25-384.2-5.54-995.51-122.02-8672.81-5504346.35-568.41-375.49</f>
        <v>64734.170000001228</v>
      </c>
      <c r="F12" s="12"/>
    </row>
    <row r="13" spans="1:7" s="7" customFormat="1" ht="6.75" customHeight="1" x14ac:dyDescent="0.25">
      <c r="A13"/>
      <c r="B13" s="5"/>
      <c r="C13"/>
      <c r="D13" s="11"/>
      <c r="E13" s="10"/>
      <c r="F13" s="12"/>
    </row>
    <row r="14" spans="1:7" s="7" customFormat="1" ht="18" customHeight="1" x14ac:dyDescent="0.25">
      <c r="A14" t="s">
        <v>3</v>
      </c>
      <c r="B14" s="5"/>
      <c r="C14"/>
      <c r="D14" s="11"/>
      <c r="E14" s="10">
        <v>9876.2099999999991</v>
      </c>
      <c r="F14" s="12"/>
    </row>
    <row r="15" spans="1:7" s="7" customFormat="1" ht="6.75" customHeight="1" x14ac:dyDescent="0.25">
      <c r="A15"/>
      <c r="B15" s="5"/>
      <c r="C15"/>
      <c r="D15" s="11"/>
      <c r="E15" s="10"/>
      <c r="F15" s="12"/>
    </row>
    <row r="16" spans="1:7" s="7" customFormat="1" ht="16.5" customHeight="1" x14ac:dyDescent="0.25">
      <c r="A16" t="s">
        <v>18</v>
      </c>
      <c r="B16" s="5"/>
      <c r="C16"/>
      <c r="D16" s="11"/>
      <c r="E16" s="10">
        <v>217977</v>
      </c>
      <c r="F16" s="12"/>
    </row>
    <row r="17" spans="1:6" s="7" customFormat="1" ht="7.5" customHeight="1" x14ac:dyDescent="0.25">
      <c r="A17"/>
      <c r="B17" s="5"/>
      <c r="C17"/>
      <c r="D17" s="11"/>
      <c r="E17" s="10"/>
      <c r="F17" s="12"/>
    </row>
    <row r="18" spans="1:6" s="7" customFormat="1" ht="18" customHeight="1" x14ac:dyDescent="0.25">
      <c r="A18" t="s">
        <v>4</v>
      </c>
      <c r="B18" s="5"/>
      <c r="C18"/>
      <c r="D18" s="11"/>
      <c r="E18" s="10">
        <v>15206.93</v>
      </c>
      <c r="F18" s="12"/>
    </row>
    <row r="19" spans="1:6" s="7" customFormat="1" ht="6.75" customHeight="1" x14ac:dyDescent="0.25">
      <c r="A19"/>
      <c r="B19" s="5"/>
      <c r="C19"/>
      <c r="D19" s="11"/>
      <c r="E19" s="10"/>
      <c r="F19" s="12"/>
    </row>
    <row r="20" spans="1:6" s="7" customFormat="1" ht="18" customHeight="1" x14ac:dyDescent="0.25">
      <c r="A20" t="s">
        <v>5</v>
      </c>
      <c r="B20" s="6"/>
      <c r="C20"/>
      <c r="D20" s="11"/>
      <c r="E20" s="10">
        <f>21269842.72+110342.35</f>
        <v>21380185.07</v>
      </c>
      <c r="F20" s="12"/>
    </row>
    <row r="21" spans="1:6" s="7" customFormat="1" ht="6.75" customHeight="1" x14ac:dyDescent="0.25">
      <c r="A21"/>
      <c r="B21" s="6"/>
      <c r="C21"/>
      <c r="D21" s="11"/>
      <c r="E21" s="10"/>
      <c r="F21" s="12"/>
    </row>
    <row r="22" spans="1:6" s="7" customFormat="1" ht="18" customHeight="1" x14ac:dyDescent="0.25">
      <c r="A22" t="s">
        <v>11</v>
      </c>
      <c r="B22" s="6"/>
      <c r="C22"/>
      <c r="D22" s="11"/>
      <c r="E22" s="10">
        <v>676.06</v>
      </c>
      <c r="F22" s="12"/>
    </row>
    <row r="23" spans="1:6" s="7" customFormat="1" ht="6.75" customHeight="1" x14ac:dyDescent="0.25">
      <c r="A23"/>
      <c r="B23" s="6"/>
      <c r="C23"/>
      <c r="D23" s="11"/>
      <c r="E23" s="10"/>
      <c r="F23" s="12"/>
    </row>
    <row r="24" spans="1:6" s="7" customFormat="1" ht="18" customHeight="1" x14ac:dyDescent="0.25">
      <c r="A24" t="s">
        <v>19</v>
      </c>
      <c r="B24" s="6"/>
      <c r="C24"/>
      <c r="D24" s="11"/>
      <c r="E24" s="10">
        <f>1027+1028.45+5715186.42</f>
        <v>5717241.8700000001</v>
      </c>
      <c r="F24" s="12"/>
    </row>
    <row r="25" spans="1:6" s="7" customFormat="1" ht="6.75" customHeight="1" x14ac:dyDescent="0.25">
      <c r="A25"/>
      <c r="B25" s="6"/>
      <c r="C25"/>
      <c r="D25" s="11"/>
      <c r="E25" s="10"/>
      <c r="F25" s="12"/>
    </row>
    <row r="26" spans="1:6" s="7" customFormat="1" ht="18" customHeight="1" x14ac:dyDescent="0.25">
      <c r="A26" t="s">
        <v>6</v>
      </c>
      <c r="B26" s="5"/>
      <c r="C26"/>
      <c r="D26" s="11"/>
      <c r="E26" s="10">
        <f>77920.49+1235043.98+32743.67</f>
        <v>1345708.14</v>
      </c>
      <c r="F26" s="12"/>
    </row>
    <row r="27" spans="1:6" s="7" customFormat="1" ht="6.75" customHeight="1" x14ac:dyDescent="0.25">
      <c r="A27"/>
      <c r="B27" s="5"/>
      <c r="C27"/>
      <c r="D27" s="11"/>
      <c r="E27" s="10"/>
      <c r="F27" s="12"/>
    </row>
    <row r="28" spans="1:6" s="7" customFormat="1" ht="18" customHeight="1" x14ac:dyDescent="0.25">
      <c r="A28" t="s">
        <v>7</v>
      </c>
      <c r="B28" s="5"/>
      <c r="C28"/>
      <c r="D28" s="11"/>
      <c r="E28" s="10">
        <f>290506.3+215680.75</f>
        <v>506187.05</v>
      </c>
      <c r="F28" s="12"/>
    </row>
    <row r="29" spans="1:6" s="7" customFormat="1" ht="6.75" customHeight="1" x14ac:dyDescent="0.25">
      <c r="A29"/>
      <c r="B29" s="5"/>
      <c r="C29"/>
      <c r="D29" s="11"/>
      <c r="E29" s="10"/>
      <c r="F29" s="12"/>
    </row>
    <row r="30" spans="1:6" s="7" customFormat="1" ht="18" customHeight="1" x14ac:dyDescent="0.25">
      <c r="A30" t="s">
        <v>14</v>
      </c>
      <c r="B30" s="6"/>
      <c r="C30"/>
      <c r="D30" s="11"/>
      <c r="E30" s="10">
        <v>3922784.33</v>
      </c>
      <c r="F30" s="12"/>
    </row>
    <row r="31" spans="1:6" s="7" customFormat="1" ht="6.75" customHeight="1" x14ac:dyDescent="0.25">
      <c r="A31"/>
      <c r="B31" s="6"/>
      <c r="C31"/>
      <c r="D31" s="11"/>
      <c r="E31" s="10"/>
      <c r="F31" s="12"/>
    </row>
    <row r="32" spans="1:6" s="7" customFormat="1" ht="18" customHeight="1" x14ac:dyDescent="0.25">
      <c r="A32" t="s">
        <v>8</v>
      </c>
      <c r="B32" s="6"/>
      <c r="C32"/>
      <c r="D32" s="11"/>
      <c r="E32" s="10">
        <v>37545776.310000002</v>
      </c>
      <c r="F32" s="12"/>
    </row>
    <row r="33" spans="1:6" s="7" customFormat="1" ht="6.75" customHeight="1" x14ac:dyDescent="0.25">
      <c r="A33"/>
      <c r="B33" s="6"/>
      <c r="C33"/>
      <c r="D33" s="11"/>
      <c r="E33" s="10"/>
      <c r="F33" s="12"/>
    </row>
    <row r="34" spans="1:6" s="7" customFormat="1" ht="18" customHeight="1" x14ac:dyDescent="0.25">
      <c r="A34" t="s">
        <v>13</v>
      </c>
      <c r="B34" s="5"/>
      <c r="C34"/>
      <c r="D34" s="11"/>
      <c r="E34" s="10">
        <v>39409.129999999997</v>
      </c>
      <c r="F34" s="12"/>
    </row>
    <row r="35" spans="1:6" s="7" customFormat="1" ht="6.75" customHeight="1" x14ac:dyDescent="0.25">
      <c r="A35"/>
      <c r="B35" s="5"/>
      <c r="C35"/>
      <c r="D35" s="11"/>
      <c r="E35" s="10"/>
      <c r="F35" s="12"/>
    </row>
    <row r="36" spans="1:6" s="7" customFormat="1" ht="18" customHeight="1" x14ac:dyDescent="0.25">
      <c r="A36" t="s">
        <v>17</v>
      </c>
      <c r="B36" s="5"/>
      <c r="C36"/>
      <c r="D36" s="11"/>
      <c r="E36" s="10">
        <f>7000825.25+43485.14</f>
        <v>7044310.3899999997</v>
      </c>
      <c r="F36" s="12"/>
    </row>
    <row r="37" spans="1:6" s="7" customFormat="1" ht="6.75" customHeight="1" x14ac:dyDescent="0.25">
      <c r="A37"/>
      <c r="B37" s="5"/>
      <c r="C37"/>
      <c r="D37" s="11"/>
      <c r="E37" s="10"/>
      <c r="F37" s="12"/>
    </row>
    <row r="38" spans="1:6" s="7" customFormat="1" ht="18" customHeight="1" x14ac:dyDescent="0.25">
      <c r="A38" t="s">
        <v>12</v>
      </c>
      <c r="B38" s="6"/>
      <c r="C38"/>
      <c r="D38" s="11"/>
      <c r="E38" s="10">
        <v>151422205.72</v>
      </c>
      <c r="F38" s="12"/>
    </row>
    <row r="39" spans="1:6" s="7" customFormat="1" ht="6.75" customHeight="1" x14ac:dyDescent="0.25">
      <c r="A39"/>
      <c r="B39" s="6"/>
      <c r="C39"/>
      <c r="D39" s="11"/>
      <c r="E39" s="10"/>
      <c r="F39" s="12"/>
    </row>
    <row r="40" spans="1:6" s="7" customFormat="1" ht="18" customHeight="1" x14ac:dyDescent="0.25">
      <c r="A40" t="s">
        <v>9</v>
      </c>
      <c r="B40" s="6"/>
      <c r="C40"/>
      <c r="D40"/>
      <c r="E40" s="10">
        <v>539544957.71000004</v>
      </c>
      <c r="F40" s="12"/>
    </row>
    <row r="41" spans="1:6" s="7" customFormat="1" ht="18" customHeight="1" thickBot="1" x14ac:dyDescent="0.3">
      <c r="A41" s="2" t="s">
        <v>10</v>
      </c>
      <c r="B41" s="3"/>
      <c r="C41" s="3"/>
      <c r="D41" s="3"/>
      <c r="E41" s="9" cm="1">
        <f t="array" ref="E41">SUM(ROUND(E8:E40,0))</f>
        <v>1984900667</v>
      </c>
    </row>
    <row r="43" spans="1:6" s="7" customFormat="1" ht="32.25" customHeight="1" x14ac:dyDescent="0.25">
      <c r="A43" s="18" t="s">
        <v>20</v>
      </c>
      <c r="B43" s="18"/>
      <c r="C43" s="18"/>
      <c r="D43" s="18"/>
      <c r="E43" s="18"/>
    </row>
    <row r="44" spans="1:6" s="7" customFormat="1" ht="7.5" customHeight="1" x14ac:dyDescent="0.25">
      <c r="A44" s="8"/>
      <c r="B44" s="8"/>
      <c r="C44" s="8"/>
      <c r="D44" s="8"/>
      <c r="E44" s="8"/>
    </row>
    <row r="45" spans="1:6" s="7" customFormat="1" ht="41.25" customHeight="1" x14ac:dyDescent="0.25">
      <c r="A45" s="15"/>
      <c r="B45" s="15"/>
      <c r="C45" s="15"/>
      <c r="D45" s="15"/>
      <c r="E45" s="15"/>
    </row>
    <row r="46" spans="1:6" s="7" customFormat="1" x14ac:dyDescent="0.25">
      <c r="A46" s="1"/>
      <c r="B46" s="1"/>
      <c r="C46" s="1"/>
      <c r="D46" s="1"/>
      <c r="E46" s="1"/>
    </row>
    <row r="47" spans="1:6" s="7" customFormat="1" x14ac:dyDescent="0.25">
      <c r="A47" s="1"/>
      <c r="B47" s="1"/>
      <c r="C47" s="1"/>
      <c r="D47" s="1"/>
      <c r="E47" s="1"/>
    </row>
  </sheetData>
  <mergeCells count="8">
    <mergeCell ref="A45:E45"/>
    <mergeCell ref="A1:E1"/>
    <mergeCell ref="A2:E2"/>
    <mergeCell ref="A3:E3"/>
    <mergeCell ref="A4:E4"/>
    <mergeCell ref="A5:E5"/>
    <mergeCell ref="A6:E6"/>
    <mergeCell ref="A43:E4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Bank Balances</vt:lpstr>
    </vt:vector>
  </TitlesOfParts>
  <Company>STO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intern02, sto</dc:creator>
  <cp:lastModifiedBy>Blanchfield, Michelle</cp:lastModifiedBy>
  <cp:lastPrinted>2024-07-10T14:50:47Z</cp:lastPrinted>
  <dcterms:created xsi:type="dcterms:W3CDTF">2015-11-02T19:01:02Z</dcterms:created>
  <dcterms:modified xsi:type="dcterms:W3CDTF">2026-01-16T16:19:03Z</dcterms:modified>
</cp:coreProperties>
</file>